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2935" windowHeight="9495"/>
  </bookViews>
  <sheets>
    <sheet name="Лист1" sheetId="1" r:id="rId1"/>
    <sheet name="Лист2" sheetId="2" r:id="rId2"/>
    <sheet name="4 квартал Итоги" sheetId="3" r:id="rId3"/>
  </sheets>
  <definedNames>
    <definedName name="_xlnm.Print_Area" localSheetId="0">Лист1!$A$1:$E$26</definedName>
  </definedNames>
  <calcPr calcId="125725"/>
</workbook>
</file>

<file path=xl/calcChain.xml><?xml version="1.0" encoding="utf-8"?>
<calcChain xmlns="http://schemas.openxmlformats.org/spreadsheetml/2006/main">
  <c r="E19" i="3"/>
  <c r="C19"/>
  <c r="E16"/>
  <c r="E15" s="1"/>
  <c r="D16"/>
  <c r="C16"/>
  <c r="C15"/>
  <c r="E26" i="2" l="1"/>
  <c r="E51"/>
  <c r="C51"/>
  <c r="E76"/>
  <c r="C76"/>
  <c r="E88" l="1"/>
  <c r="C88"/>
  <c r="E85"/>
  <c r="D85"/>
  <c r="C85"/>
  <c r="E84" l="1"/>
  <c r="C84"/>
  <c r="E16" i="1"/>
  <c r="D16"/>
  <c r="E19" l="1"/>
  <c r="E15" s="1"/>
  <c r="C19"/>
  <c r="C16"/>
  <c r="C15" s="1"/>
</calcChain>
</file>

<file path=xl/sharedStrings.xml><?xml version="1.0" encoding="utf-8"?>
<sst xmlns="http://schemas.openxmlformats.org/spreadsheetml/2006/main" count="238" uniqueCount="71">
  <si>
    <t>Муниципальное образование _____________________________________________________</t>
  </si>
  <si>
    <t>СГОЗ, тыс. рублей</t>
  </si>
  <si>
    <t>Цена контрактов, тыс. рублей</t>
  </si>
  <si>
    <t>Количество контрактов, шт.</t>
  </si>
  <si>
    <t>х</t>
  </si>
  <si>
    <t>НМЦК, тыс. рублей</t>
  </si>
  <si>
    <t>2.1.</t>
  </si>
  <si>
    <t>2.2.</t>
  </si>
  <si>
    <t>1.</t>
  </si>
  <si>
    <t>2.</t>
  </si>
  <si>
    <t>3.</t>
  </si>
  <si>
    <t>4.</t>
  </si>
  <si>
    <t>5.</t>
  </si>
  <si>
    <t xml:space="preserve">          - Портал поставщиков города Москва</t>
  </si>
  <si>
    <t>6.</t>
  </si>
  <si>
    <t>6.1.</t>
  </si>
  <si>
    <t>6.2.</t>
  </si>
  <si>
    <t>с указанием НМЦК</t>
  </si>
  <si>
    <t>6.1.1.</t>
  </si>
  <si>
    <t>6.1.2.</t>
  </si>
  <si>
    <t>без указания НМЦК</t>
  </si>
  <si>
    <t>6.2.1.</t>
  </si>
  <si>
    <t>6.2.2.</t>
  </si>
  <si>
    <t>6.3.1.</t>
  </si>
  <si>
    <t>6.3.2.</t>
  </si>
  <si>
    <t>6.3.3.</t>
  </si>
  <si>
    <t xml:space="preserve">* - </t>
  </si>
  <si>
    <t>5.1.</t>
  </si>
  <si>
    <t>Контракты, информация о которых не вносится в реестр контрактов, заключенные в соответствии с отдельными пунктами части 1 статьи 93 Федерального закона 44-ФЗ, всего</t>
  </si>
  <si>
    <t>Контракты, в которые вносились изменения на основании части 65.1 статьи 112 Федерального закона 44-ФЗ</t>
  </si>
  <si>
    <t xml:space="preserve">          - в том числе в части изменения цены контракта
</t>
  </si>
  <si>
    <t>Цена контракта, тыс. рублей</t>
  </si>
  <si>
    <t>Цена контракта с учетом изменений, тыс. рублей</t>
  </si>
  <si>
    <t xml:space="preserve">          - Электронный магазин Омской области РТС-маркет</t>
  </si>
  <si>
    <t xml:space="preserve">          - Электронный магазин города Омска РТС-маркет</t>
  </si>
  <si>
    <t xml:space="preserve">          - Другие</t>
  </si>
  <si>
    <t>в том числе</t>
  </si>
  <si>
    <t xml:space="preserve">          - заключенные на основании пунктов 4, 5 (за исключением контрактов, заключенных в соответствии с частью 12 статьи 93 Федерального закона 44-ФЗ)
</t>
  </si>
  <si>
    <t xml:space="preserve">          - заключенные на основании пункта 23 </t>
  </si>
  <si>
    <t xml:space="preserve">Контракты, заключенные в отчетном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
</t>
  </si>
  <si>
    <r>
      <t xml:space="preserve">Контракты, заключенные в 2022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 </t>
    </r>
    <r>
      <rPr>
        <sz val="12"/>
        <color rgb="FFFF0000"/>
        <rFont val="Times New Roman"/>
        <family val="1"/>
        <charset val="204"/>
      </rPr>
      <t>*</t>
    </r>
  </si>
  <si>
    <t>Закупки с использованием электронных магазинов, всего</t>
  </si>
  <si>
    <t xml:space="preserve">          - на основании пунктов 4, 5 части 1 статьи 93 Федерального закона 44-ФЗ</t>
  </si>
  <si>
    <t xml:space="preserve">          - по прочим основаниям части 1 статьи 93 Федерального закона 44-ФЗ (кроме пунктов 4, 5 части 1 статьи 93)</t>
  </si>
  <si>
    <t xml:space="preserve">информация заполняется однократно в отчете за 1 квартал 2023 года по контрактам, заключенным в 2022 году </t>
  </si>
  <si>
    <t>Администрация Алексеевского с.п.</t>
  </si>
  <si>
    <t>Администрация Астыровского с.п.</t>
  </si>
  <si>
    <t>Администрация Георгиевского с.п.</t>
  </si>
  <si>
    <t>Администрация Краснополянского с.п.</t>
  </si>
  <si>
    <t>Администрация Лежанского с.п.</t>
  </si>
  <si>
    <t>Администрация Новопокровского с.п.</t>
  </si>
  <si>
    <t>Администрация Октябрьского с.п.</t>
  </si>
  <si>
    <t>Администрация Павлодаровского с.п.</t>
  </si>
  <si>
    <t>Администрация Рощинского с.п.</t>
  </si>
  <si>
    <t>Администрация Серебрянского с.п.</t>
  </si>
  <si>
    <t>Администрация Суховского с.п.</t>
  </si>
  <si>
    <t>Администрация Горьковского г.п.</t>
  </si>
  <si>
    <t>Комитет по образованию</t>
  </si>
  <si>
    <t>Комитет по культуре и искусству</t>
  </si>
  <si>
    <t>Комитет финансов и контроля</t>
  </si>
  <si>
    <t>Комитет по сельскому хозяйству</t>
  </si>
  <si>
    <t>Управление по делам молодежи физической культуры и спорта</t>
  </si>
  <si>
    <t>МКУ "ЦХО и ЕДДС"</t>
  </si>
  <si>
    <t>МКУ "Центр по работе с детьми и молодежью Горьковского муниципального района"</t>
  </si>
  <si>
    <t>Итого</t>
  </si>
  <si>
    <t>Администрация Горьковского м.р.</t>
  </si>
  <si>
    <t>Муниципальное образование _Горьковский муниципальный район Омской области</t>
  </si>
  <si>
    <t>Информация  о закупках для муниципальных нужд     за 4 квартал 2023 года</t>
  </si>
  <si>
    <t>Информация  о закупках для муниципальных нужд     за 4_квартал 2023  года</t>
  </si>
  <si>
    <t>Администрация Октябрьского сельского поселения Горьковского муниципального района Омской области</t>
  </si>
  <si>
    <t>Информация  о закупках для муниципальных нужд     за _1_квартал 2025 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</si>
</sst>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left" vertical="top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4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vertical="center" wrapText="1"/>
    </xf>
    <xf numFmtId="2" fontId="4" fillId="0" borderId="7" xfId="0" applyNumberFormat="1" applyFont="1" applyBorder="1" applyAlignment="1">
      <alignment vertical="center" wrapText="1"/>
    </xf>
    <xf numFmtId="2" fontId="1" fillId="0" borderId="7" xfId="0" applyNumberFormat="1" applyFont="1" applyBorder="1" applyAlignment="1">
      <alignment vertical="center" wrapText="1"/>
    </xf>
    <xf numFmtId="2" fontId="1" fillId="0" borderId="13" xfId="0" applyNumberFormat="1" applyFont="1" applyBorder="1" applyAlignment="1">
      <alignment vertical="center" wrapText="1"/>
    </xf>
    <xf numFmtId="2" fontId="1" fillId="0" borderId="12" xfId="0" applyNumberFormat="1" applyFont="1" applyBorder="1" applyAlignment="1">
      <alignment vertical="center" wrapText="1"/>
    </xf>
    <xf numFmtId="2" fontId="1" fillId="0" borderId="15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3" fillId="2" borderId="23" xfId="0" applyNumberFormat="1" applyFont="1" applyFill="1" applyBorder="1" applyAlignment="1">
      <alignment horizontal="center" vertical="center" wrapText="1"/>
    </xf>
    <xf numFmtId="1" fontId="1" fillId="2" borderId="22" xfId="0" applyNumberFormat="1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center" wrapText="1"/>
    </xf>
    <xf numFmtId="2" fontId="1" fillId="0" borderId="17" xfId="0" applyNumberFormat="1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left" vertical="top" wrapText="1"/>
    </xf>
    <xf numFmtId="2" fontId="3" fillId="0" borderId="19" xfId="0" applyNumberFormat="1" applyFont="1" applyBorder="1" applyAlignment="1">
      <alignment vertical="center" wrapText="1"/>
    </xf>
    <xf numFmtId="2" fontId="1" fillId="0" borderId="28" xfId="0" applyNumberFormat="1" applyFont="1" applyBorder="1" applyAlignment="1">
      <alignment horizontal="left" vertical="top" wrapText="1"/>
    </xf>
    <xf numFmtId="2" fontId="4" fillId="0" borderId="32" xfId="0" applyNumberFormat="1" applyFont="1" applyBorder="1" applyAlignment="1">
      <alignment horizontal="left" vertical="top" wrapText="1"/>
    </xf>
    <xf numFmtId="2" fontId="1" fillId="0" borderId="33" xfId="0" applyNumberFormat="1" applyFont="1" applyBorder="1" applyAlignment="1">
      <alignment horizontal="left" vertical="top" wrapText="1"/>
    </xf>
    <xf numFmtId="2" fontId="3" fillId="0" borderId="31" xfId="0" applyNumberFormat="1" applyFont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24" xfId="0" applyNumberFormat="1" applyFont="1" applyBorder="1" applyAlignment="1">
      <alignment vertical="top" wrapText="1"/>
    </xf>
    <xf numFmtId="2" fontId="1" fillId="0" borderId="25" xfId="0" applyNumberFormat="1" applyFont="1" applyBorder="1" applyAlignment="1">
      <alignment vertical="top" wrapText="1"/>
    </xf>
    <xf numFmtId="1" fontId="1" fillId="0" borderId="3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1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2" borderId="23" xfId="0" applyNumberFormat="1" applyFont="1" applyFill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4" fillId="0" borderId="7" xfId="0" applyNumberFormat="1" applyFont="1" applyBorder="1" applyAlignment="1">
      <alignment horizontal="left" vertical="top" wrapText="1"/>
    </xf>
    <xf numFmtId="1" fontId="1" fillId="0" borderId="37" xfId="0" applyNumberFormat="1" applyFont="1" applyBorder="1" applyAlignment="1">
      <alignment horizontal="center" vertical="center" wrapText="1"/>
    </xf>
    <xf numFmtId="2" fontId="3" fillId="0" borderId="39" xfId="0" applyNumberFormat="1" applyFont="1" applyBorder="1" applyAlignment="1">
      <alignment vertical="center" wrapText="1"/>
    </xf>
    <xf numFmtId="2" fontId="3" fillId="0" borderId="40" xfId="0" applyNumberFormat="1" applyFont="1" applyBorder="1" applyAlignment="1">
      <alignment horizontal="center" vertical="center" wrapText="1"/>
    </xf>
    <xf numFmtId="2" fontId="3" fillId="0" borderId="4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left" vertical="top" wrapText="1"/>
    </xf>
    <xf numFmtId="2" fontId="1" fillId="0" borderId="38" xfId="0" applyNumberFormat="1" applyFont="1" applyBorder="1" applyAlignment="1">
      <alignment horizontal="left" vertical="top" wrapText="1"/>
    </xf>
    <xf numFmtId="2" fontId="3" fillId="0" borderId="39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vertical="top" wrapText="1"/>
    </xf>
    <xf numFmtId="2" fontId="1" fillId="0" borderId="41" xfId="0" applyNumberFormat="1" applyFont="1" applyBorder="1" applyAlignment="1">
      <alignment vertical="top" wrapText="1"/>
    </xf>
    <xf numFmtId="2" fontId="1" fillId="0" borderId="23" xfId="0" applyNumberFormat="1" applyFont="1" applyBorder="1" applyAlignment="1">
      <alignment horizontal="left" vertical="top" wrapText="1"/>
    </xf>
    <xf numFmtId="2" fontId="1" fillId="0" borderId="2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vertical="top" wrapText="1"/>
    </xf>
    <xf numFmtId="2" fontId="1" fillId="0" borderId="24" xfId="0" applyNumberFormat="1" applyFont="1" applyBorder="1" applyAlignment="1">
      <alignment horizontal="left" vertical="top" wrapText="1"/>
    </xf>
    <xf numFmtId="2" fontId="1" fillId="0" borderId="25" xfId="0" applyNumberFormat="1" applyFont="1" applyBorder="1" applyAlignment="1">
      <alignment horizontal="left" vertical="top" wrapText="1"/>
    </xf>
    <xf numFmtId="2" fontId="1" fillId="0" borderId="40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left" vertical="center" wrapText="1"/>
    </xf>
    <xf numFmtId="2" fontId="1" fillId="0" borderId="24" xfId="0" applyNumberFormat="1" applyFont="1" applyBorder="1" applyAlignment="1">
      <alignment horizontal="left" vertical="center" wrapText="1"/>
    </xf>
    <xf numFmtId="2" fontId="1" fillId="0" borderId="45" xfId="0" applyNumberFormat="1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center" wrapText="1"/>
    </xf>
    <xf numFmtId="2" fontId="1" fillId="0" borderId="23" xfId="0" applyNumberFormat="1" applyFont="1" applyBorder="1" applyAlignment="1">
      <alignment horizontal="left" vertical="center" wrapText="1"/>
    </xf>
    <xf numFmtId="2" fontId="1" fillId="0" borderId="33" xfId="0" applyNumberFormat="1" applyFont="1" applyBorder="1" applyAlignment="1">
      <alignment horizontal="left" vertical="center" wrapText="1"/>
    </xf>
    <xf numFmtId="1" fontId="1" fillId="0" borderId="23" xfId="0" applyNumberFormat="1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3" fillId="2" borderId="31" xfId="0" applyNumberFormat="1" applyFont="1" applyFill="1" applyBorder="1" applyAlignment="1">
      <alignment horizontal="center" vertical="center" wrapText="1"/>
    </xf>
    <xf numFmtId="2" fontId="3" fillId="2" borderId="34" xfId="0" applyNumberFormat="1" applyFont="1" applyFill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top" wrapText="1"/>
    </xf>
    <xf numFmtId="2" fontId="1" fillId="0" borderId="29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23" xfId="0" applyNumberFormat="1" applyFont="1" applyBorder="1" applyAlignment="1">
      <alignment horizontal="left" vertical="center" wrapText="1"/>
    </xf>
    <xf numFmtId="2" fontId="1" fillId="0" borderId="42" xfId="0" applyNumberFormat="1" applyFont="1" applyBorder="1" applyAlignment="1">
      <alignment horizontal="center" vertical="top" wrapText="1"/>
    </xf>
    <xf numFmtId="2" fontId="1" fillId="0" borderId="43" xfId="0" applyNumberFormat="1" applyFont="1" applyBorder="1" applyAlignment="1">
      <alignment horizontal="center" vertical="top" wrapText="1"/>
    </xf>
    <xf numFmtId="2" fontId="1" fillId="0" borderId="24" xfId="0" applyNumberFormat="1" applyFont="1" applyBorder="1" applyAlignment="1">
      <alignment horizontal="center" vertical="top" wrapText="1"/>
    </xf>
    <xf numFmtId="2" fontId="1" fillId="0" borderId="2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2" borderId="44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 wrapText="1"/>
    </xf>
    <xf numFmtId="2" fontId="1" fillId="0" borderId="23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abSelected="1" zoomScaleNormal="100" workbookViewId="0">
      <selection activeCell="D9" sqref="D9:E9"/>
    </sheetView>
  </sheetViews>
  <sheetFormatPr defaultColWidth="23.7109375" defaultRowHeight="15.75"/>
  <cols>
    <col min="1" max="1" width="7.7109375" style="5" customWidth="1"/>
    <col min="2" max="2" width="46.140625" style="1" customWidth="1"/>
    <col min="3" max="3" width="13.85546875" style="1" customWidth="1"/>
    <col min="4" max="4" width="20.140625" style="1" customWidth="1"/>
    <col min="5" max="5" width="21.7109375" style="1" customWidth="1"/>
    <col min="6" max="16384" width="23.7109375" style="1"/>
  </cols>
  <sheetData>
    <row r="1" spans="1:5" ht="20.25" customHeight="1">
      <c r="A1" s="110" t="s">
        <v>70</v>
      </c>
      <c r="B1" s="110"/>
      <c r="C1" s="110"/>
      <c r="D1" s="110"/>
      <c r="E1" s="110"/>
    </row>
    <row r="2" spans="1:5" s="4" customFormat="1" ht="29.25" customHeight="1" thickBot="1">
      <c r="A2" s="111" t="s">
        <v>69</v>
      </c>
      <c r="B2" s="111"/>
      <c r="C2" s="111"/>
      <c r="D2" s="111"/>
      <c r="E2" s="111"/>
    </row>
    <row r="3" spans="1:5" ht="29.25" customHeight="1" thickBot="1">
      <c r="A3" s="9" t="s">
        <v>8</v>
      </c>
      <c r="B3" s="10" t="s">
        <v>1</v>
      </c>
      <c r="C3" s="113">
        <v>8432.8880000000008</v>
      </c>
      <c r="D3" s="114"/>
      <c r="E3" s="115"/>
    </row>
    <row r="4" spans="1:5" ht="33.75" customHeight="1" thickBot="1">
      <c r="A4" s="34"/>
      <c r="B4" s="35"/>
      <c r="C4" s="36" t="s">
        <v>3</v>
      </c>
      <c r="D4" s="116" t="s">
        <v>2</v>
      </c>
      <c r="E4" s="117"/>
    </row>
    <row r="5" spans="1:5" ht="66.75" customHeight="1">
      <c r="A5" s="52" t="s">
        <v>9</v>
      </c>
      <c r="B5" s="55" t="s">
        <v>28</v>
      </c>
      <c r="C5" s="109">
        <v>52</v>
      </c>
      <c r="D5" s="103"/>
      <c r="E5" s="108">
        <v>1945.92</v>
      </c>
    </row>
    <row r="6" spans="1:5" ht="18.75" customHeight="1">
      <c r="A6" s="23"/>
      <c r="B6" s="58" t="s">
        <v>36</v>
      </c>
      <c r="C6" s="124">
        <v>51</v>
      </c>
      <c r="D6" s="101"/>
      <c r="E6" s="102"/>
    </row>
    <row r="7" spans="1:5" s="4" customFormat="1" ht="67.5" customHeight="1">
      <c r="A7" s="37" t="s">
        <v>6</v>
      </c>
      <c r="B7" s="59" t="s">
        <v>37</v>
      </c>
      <c r="C7" s="125"/>
      <c r="D7" s="99"/>
      <c r="E7" s="100">
        <v>1232.1289999999999</v>
      </c>
    </row>
    <row r="8" spans="1:5" s="4" customFormat="1" ht="16.5" customHeight="1" thickBot="1">
      <c r="A8" s="45" t="s">
        <v>7</v>
      </c>
      <c r="B8" s="57" t="s">
        <v>38</v>
      </c>
      <c r="C8" s="46"/>
      <c r="D8" s="118"/>
      <c r="E8" s="119"/>
    </row>
    <row r="9" spans="1:5" s="4" customFormat="1" ht="133.5" customHeight="1">
      <c r="A9" s="11" t="s">
        <v>10</v>
      </c>
      <c r="B9" s="38" t="s">
        <v>39</v>
      </c>
      <c r="C9" s="39"/>
      <c r="D9" s="120"/>
      <c r="E9" s="121"/>
    </row>
    <row r="10" spans="1:5" s="4" customFormat="1" ht="143.25" customHeight="1" thickBot="1">
      <c r="A10" s="23" t="s">
        <v>11</v>
      </c>
      <c r="B10" s="47" t="s">
        <v>40</v>
      </c>
      <c r="C10" s="64"/>
      <c r="D10" s="122"/>
      <c r="E10" s="123"/>
    </row>
    <row r="11" spans="1:5" s="4" customFormat="1" ht="32.25" customHeight="1">
      <c r="A11" s="74"/>
      <c r="B11" s="75"/>
      <c r="C11" s="70" t="s">
        <v>3</v>
      </c>
      <c r="D11" s="70" t="s">
        <v>31</v>
      </c>
      <c r="E11" s="71" t="s">
        <v>32</v>
      </c>
    </row>
    <row r="12" spans="1:5" s="4" customFormat="1" ht="47.25">
      <c r="A12" s="53" t="s">
        <v>12</v>
      </c>
      <c r="B12" s="7" t="s">
        <v>29</v>
      </c>
      <c r="C12" s="33"/>
      <c r="D12" s="68"/>
      <c r="E12" s="72"/>
    </row>
    <row r="13" spans="1:5" s="4" customFormat="1" ht="36.75" customHeight="1" thickBot="1">
      <c r="A13" s="67" t="s">
        <v>27</v>
      </c>
      <c r="B13" s="63" t="s">
        <v>30</v>
      </c>
      <c r="C13" s="73"/>
      <c r="D13" s="40"/>
      <c r="E13" s="54"/>
    </row>
    <row r="14" spans="1:5" ht="33" customHeight="1">
      <c r="A14" s="42"/>
      <c r="B14" s="43"/>
      <c r="C14" s="41" t="s">
        <v>3</v>
      </c>
      <c r="D14" s="41" t="s">
        <v>5</v>
      </c>
      <c r="E14" s="44" t="s">
        <v>2</v>
      </c>
    </row>
    <row r="15" spans="1:5" s="22" customFormat="1" ht="38.25" customHeight="1">
      <c r="A15" s="23" t="s">
        <v>14</v>
      </c>
      <c r="B15" s="24" t="s">
        <v>41</v>
      </c>
      <c r="C15" s="25">
        <f>C16+C19</f>
        <v>0</v>
      </c>
      <c r="D15" s="26" t="s">
        <v>4</v>
      </c>
      <c r="E15" s="27">
        <f>E16+E19</f>
        <v>0</v>
      </c>
    </row>
    <row r="16" spans="1:5" s="22" customFormat="1" ht="23.25" customHeight="1">
      <c r="A16" s="69" t="s">
        <v>15</v>
      </c>
      <c r="B16" s="76" t="s">
        <v>17</v>
      </c>
      <c r="C16" s="20">
        <f>C17+C18</f>
        <v>0</v>
      </c>
      <c r="D16" s="20">
        <f>D17+D18</f>
        <v>0</v>
      </c>
      <c r="E16" s="20">
        <f>E17+E18</f>
        <v>0</v>
      </c>
    </row>
    <row r="17" spans="1:5" s="22" customFormat="1" ht="34.5" customHeight="1">
      <c r="A17" s="12" t="s">
        <v>18</v>
      </c>
      <c r="B17" s="7" t="s">
        <v>42</v>
      </c>
      <c r="C17" s="20"/>
      <c r="D17" s="2"/>
      <c r="E17" s="21"/>
    </row>
    <row r="18" spans="1:5" s="22" customFormat="1" ht="48.75" customHeight="1" thickBot="1">
      <c r="A18" s="13" t="s">
        <v>19</v>
      </c>
      <c r="B18" s="14" t="s">
        <v>43</v>
      </c>
      <c r="C18" s="31"/>
      <c r="D18" s="15"/>
      <c r="E18" s="32"/>
    </row>
    <row r="19" spans="1:5" s="22" customFormat="1" ht="23.25" customHeight="1">
      <c r="A19" s="11" t="s">
        <v>16</v>
      </c>
      <c r="B19" s="28" t="s">
        <v>20</v>
      </c>
      <c r="C19" s="29">
        <f>C20+C21</f>
        <v>0</v>
      </c>
      <c r="D19" s="19" t="s">
        <v>4</v>
      </c>
      <c r="E19" s="30">
        <f>E20+E21</f>
        <v>0</v>
      </c>
    </row>
    <row r="20" spans="1:5" s="22" customFormat="1" ht="35.25" customHeight="1">
      <c r="A20" s="12" t="s">
        <v>21</v>
      </c>
      <c r="B20" s="7" t="s">
        <v>42</v>
      </c>
      <c r="C20" s="20"/>
      <c r="D20" s="2" t="s">
        <v>4</v>
      </c>
      <c r="E20" s="21"/>
    </row>
    <row r="21" spans="1:5" s="22" customFormat="1" ht="51" customHeight="1" thickBot="1">
      <c r="A21" s="13" t="s">
        <v>22</v>
      </c>
      <c r="B21" s="14" t="s">
        <v>43</v>
      </c>
      <c r="C21" s="31"/>
      <c r="D21" s="15" t="s">
        <v>4</v>
      </c>
      <c r="E21" s="32"/>
    </row>
    <row r="22" spans="1:5" ht="31.5">
      <c r="A22" s="11" t="s">
        <v>23</v>
      </c>
      <c r="B22" s="38" t="s">
        <v>33</v>
      </c>
      <c r="C22" s="50"/>
      <c r="D22" s="19" t="s">
        <v>4</v>
      </c>
      <c r="E22" s="51"/>
    </row>
    <row r="23" spans="1:5" ht="31.5">
      <c r="A23" s="12" t="s">
        <v>24</v>
      </c>
      <c r="B23" s="7" t="s">
        <v>34</v>
      </c>
      <c r="C23" s="3"/>
      <c r="D23" s="2" t="s">
        <v>4</v>
      </c>
      <c r="E23" s="16"/>
    </row>
    <row r="24" spans="1:5">
      <c r="A24" s="23" t="s">
        <v>25</v>
      </c>
      <c r="B24" s="47" t="s">
        <v>13</v>
      </c>
      <c r="C24" s="48"/>
      <c r="D24" s="26" t="s">
        <v>4</v>
      </c>
      <c r="E24" s="49"/>
    </row>
    <row r="25" spans="1:5" ht="16.5" thickBot="1">
      <c r="A25" s="13" t="s">
        <v>25</v>
      </c>
      <c r="B25" s="14" t="s">
        <v>35</v>
      </c>
      <c r="C25" s="17"/>
      <c r="D25" s="15" t="s">
        <v>4</v>
      </c>
      <c r="E25" s="18"/>
    </row>
    <row r="26" spans="1:5" s="6" customFormat="1" ht="16.5" customHeight="1">
      <c r="A26" s="62" t="s">
        <v>26</v>
      </c>
      <c r="B26" s="112" t="s">
        <v>44</v>
      </c>
      <c r="C26" s="112"/>
      <c r="D26" s="112"/>
      <c r="E26" s="112"/>
    </row>
    <row r="27" spans="1:5">
      <c r="B27" s="8"/>
    </row>
  </sheetData>
  <mergeCells count="9">
    <mergeCell ref="A1:E1"/>
    <mergeCell ref="A2:E2"/>
    <mergeCell ref="B26:E26"/>
    <mergeCell ref="C3:E3"/>
    <mergeCell ref="D4:E4"/>
    <mergeCell ref="D8:E8"/>
    <mergeCell ref="D9:E9"/>
    <mergeCell ref="D10:E10"/>
    <mergeCell ref="C6:C7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5"/>
  <sheetViews>
    <sheetView topLeftCell="A82" workbookViewId="0">
      <selection activeCell="E73" sqref="E73"/>
    </sheetView>
  </sheetViews>
  <sheetFormatPr defaultRowHeight="15"/>
  <cols>
    <col min="2" max="2" width="62.140625" customWidth="1"/>
    <col min="3" max="3" width="24" customWidth="1"/>
    <col min="4" max="4" width="9.5703125" bestFit="1" customWidth="1"/>
    <col min="5" max="5" width="25.42578125" customWidth="1"/>
  </cols>
  <sheetData>
    <row r="1" spans="1:5" ht="15.75">
      <c r="A1" s="110" t="s">
        <v>67</v>
      </c>
      <c r="B1" s="110"/>
      <c r="C1" s="110"/>
      <c r="D1" s="110"/>
      <c r="E1" s="110"/>
    </row>
    <row r="2" spans="1:5" ht="16.5" thickBot="1">
      <c r="A2" s="111" t="s">
        <v>0</v>
      </c>
      <c r="B2" s="111"/>
      <c r="C2" s="111"/>
      <c r="D2" s="111"/>
      <c r="E2" s="111"/>
    </row>
    <row r="3" spans="1:5" ht="16.5" thickBot="1">
      <c r="A3" s="9" t="s">
        <v>8</v>
      </c>
      <c r="B3" s="89" t="s">
        <v>1</v>
      </c>
      <c r="C3" s="113"/>
      <c r="D3" s="113"/>
      <c r="E3" s="130"/>
    </row>
    <row r="4" spans="1:5" ht="16.5" thickBot="1">
      <c r="A4" s="52"/>
      <c r="B4" s="55" t="s">
        <v>45</v>
      </c>
      <c r="C4" s="86"/>
      <c r="D4" s="87"/>
      <c r="E4" s="88">
        <v>5945.54</v>
      </c>
    </row>
    <row r="5" spans="1:5" ht="16.5" thickBot="1">
      <c r="A5" s="52"/>
      <c r="B5" s="55" t="s">
        <v>46</v>
      </c>
      <c r="C5" s="86"/>
      <c r="D5" s="87"/>
      <c r="E5" s="88">
        <v>5900.1</v>
      </c>
    </row>
    <row r="6" spans="1:5" ht="16.5" thickBot="1">
      <c r="A6" s="52"/>
      <c r="B6" s="55" t="s">
        <v>47</v>
      </c>
      <c r="C6" s="86"/>
      <c r="D6" s="87"/>
      <c r="E6" s="88">
        <v>1246.8399999999999</v>
      </c>
    </row>
    <row r="7" spans="1:5" ht="16.5" thickBot="1">
      <c r="A7" s="52"/>
      <c r="B7" s="55" t="s">
        <v>48</v>
      </c>
      <c r="C7" s="86"/>
      <c r="D7" s="87"/>
      <c r="E7" s="88">
        <v>20152.68</v>
      </c>
    </row>
    <row r="8" spans="1:5" ht="16.5" thickBot="1">
      <c r="A8" s="52"/>
      <c r="B8" s="55" t="s">
        <v>49</v>
      </c>
      <c r="C8" s="86"/>
      <c r="D8" s="87"/>
      <c r="E8" s="88">
        <v>4032.8</v>
      </c>
    </row>
    <row r="9" spans="1:5" ht="16.5" thickBot="1">
      <c r="A9" s="52"/>
      <c r="B9" s="55" t="s">
        <v>50</v>
      </c>
      <c r="C9" s="86"/>
      <c r="D9" s="87"/>
      <c r="E9" s="88">
        <v>2172.1</v>
      </c>
    </row>
    <row r="10" spans="1:5" ht="16.5" thickBot="1">
      <c r="A10" s="52"/>
      <c r="B10" s="55" t="s">
        <v>51</v>
      </c>
      <c r="C10" s="86"/>
      <c r="D10" s="87"/>
      <c r="E10" s="88">
        <v>10760.3</v>
      </c>
    </row>
    <row r="11" spans="1:5" ht="16.5" thickBot="1">
      <c r="A11" s="52"/>
      <c r="B11" s="55" t="s">
        <v>52</v>
      </c>
      <c r="C11" s="86"/>
      <c r="D11" s="87"/>
      <c r="E11" s="88">
        <v>3192.88</v>
      </c>
    </row>
    <row r="12" spans="1:5" ht="16.5" thickBot="1">
      <c r="A12" s="52"/>
      <c r="B12" s="55" t="s">
        <v>53</v>
      </c>
      <c r="C12" s="86"/>
      <c r="D12" s="87"/>
      <c r="E12" s="88">
        <v>612.79999999999995</v>
      </c>
    </row>
    <row r="13" spans="1:5" ht="16.5" thickBot="1">
      <c r="A13" s="52"/>
      <c r="B13" s="55" t="s">
        <v>54</v>
      </c>
      <c r="C13" s="86"/>
      <c r="D13" s="87"/>
      <c r="E13" s="88">
        <v>3878.4</v>
      </c>
    </row>
    <row r="14" spans="1:5" ht="16.5" thickBot="1">
      <c r="A14" s="52"/>
      <c r="B14" s="55" t="s">
        <v>55</v>
      </c>
      <c r="C14" s="86"/>
      <c r="D14" s="87"/>
      <c r="E14" s="88">
        <v>4896.24</v>
      </c>
    </row>
    <row r="15" spans="1:5" ht="16.5" thickBot="1">
      <c r="A15" s="52"/>
      <c r="B15" s="55" t="s">
        <v>56</v>
      </c>
      <c r="C15" s="86"/>
      <c r="D15" s="87"/>
      <c r="E15" s="88">
        <v>28541</v>
      </c>
    </row>
    <row r="16" spans="1:5" ht="16.5" thickBot="1">
      <c r="A16" s="52"/>
      <c r="B16" s="55" t="s">
        <v>65</v>
      </c>
      <c r="C16" s="86"/>
      <c r="D16" s="87"/>
      <c r="E16" s="88">
        <v>11944.5</v>
      </c>
    </row>
    <row r="17" spans="1:5" ht="16.5" thickBot="1">
      <c r="A17" s="52"/>
      <c r="B17" s="55" t="s">
        <v>57</v>
      </c>
      <c r="C17" s="86"/>
      <c r="D17" s="87"/>
      <c r="E17" s="88">
        <v>147303.4</v>
      </c>
    </row>
    <row r="18" spans="1:5" ht="16.5" thickBot="1">
      <c r="A18" s="52"/>
      <c r="B18" s="55" t="s">
        <v>58</v>
      </c>
      <c r="C18" s="86"/>
      <c r="D18" s="87"/>
      <c r="E18" s="88">
        <v>30584</v>
      </c>
    </row>
    <row r="19" spans="1:5" ht="16.5" thickBot="1">
      <c r="A19" s="52"/>
      <c r="B19" s="55" t="s">
        <v>59</v>
      </c>
      <c r="C19" s="86"/>
      <c r="D19" s="87"/>
      <c r="E19" s="88">
        <v>1217.27</v>
      </c>
    </row>
    <row r="20" spans="1:5" ht="16.5" thickBot="1">
      <c r="A20" s="52"/>
      <c r="B20" s="55" t="s">
        <v>60</v>
      </c>
      <c r="C20" s="86"/>
      <c r="D20" s="87"/>
      <c r="E20" s="88">
        <v>12907.5</v>
      </c>
    </row>
    <row r="21" spans="1:5" ht="32.25" thickBot="1">
      <c r="A21" s="52"/>
      <c r="B21" s="55" t="s">
        <v>61</v>
      </c>
      <c r="C21" s="86"/>
      <c r="D21" s="87"/>
      <c r="E21" s="88">
        <v>2804</v>
      </c>
    </row>
    <row r="22" spans="1:5" ht="16.5" thickBot="1">
      <c r="A22" s="52"/>
      <c r="B22" s="55" t="s">
        <v>62</v>
      </c>
      <c r="C22" s="86"/>
      <c r="D22" s="87"/>
      <c r="E22" s="88">
        <v>14568.7</v>
      </c>
    </row>
    <row r="23" spans="1:5" ht="32.25" thickBot="1">
      <c r="A23" s="52"/>
      <c r="B23" s="55" t="s">
        <v>63</v>
      </c>
      <c r="C23" s="86"/>
      <c r="D23" s="87"/>
      <c r="E23" s="88">
        <v>3900</v>
      </c>
    </row>
    <row r="24" spans="1:5" ht="16.5" thickBot="1">
      <c r="A24" s="52"/>
      <c r="B24" s="55"/>
      <c r="C24" s="86"/>
      <c r="D24" s="87"/>
      <c r="E24" s="88"/>
    </row>
    <row r="25" spans="1:5" ht="16.5" thickBot="1">
      <c r="A25" s="52"/>
      <c r="B25" s="55"/>
      <c r="C25" s="86"/>
      <c r="D25" s="87"/>
      <c r="E25" s="88"/>
    </row>
    <row r="26" spans="1:5" ht="16.5" thickBot="1">
      <c r="A26" s="52"/>
      <c r="B26" s="55" t="s">
        <v>64</v>
      </c>
      <c r="C26" s="86"/>
      <c r="D26" s="87"/>
      <c r="E26" s="87">
        <f>SUM(E4:E25)</f>
        <v>316561.05</v>
      </c>
    </row>
    <row r="27" spans="1:5" ht="16.5" thickBot="1">
      <c r="A27" s="34"/>
      <c r="B27" s="35"/>
      <c r="C27" s="36" t="s">
        <v>3</v>
      </c>
      <c r="D27" s="131" t="s">
        <v>2</v>
      </c>
      <c r="E27" s="132"/>
    </row>
    <row r="28" spans="1:5" ht="63.75" thickBot="1">
      <c r="A28" s="52" t="s">
        <v>9</v>
      </c>
      <c r="B28" s="55" t="s">
        <v>28</v>
      </c>
      <c r="C28" s="56"/>
      <c r="D28" s="133"/>
      <c r="E28" s="134"/>
    </row>
    <row r="29" spans="1:5" ht="16.5" thickBot="1">
      <c r="A29" s="82"/>
      <c r="B29" s="55" t="s">
        <v>45</v>
      </c>
      <c r="C29" s="83">
        <v>238</v>
      </c>
      <c r="D29" s="84"/>
      <c r="E29" s="85">
        <v>3313.96</v>
      </c>
    </row>
    <row r="30" spans="1:5" ht="16.5" thickBot="1">
      <c r="A30" s="82"/>
      <c r="B30" s="55" t="s">
        <v>46</v>
      </c>
      <c r="C30" s="83">
        <v>52</v>
      </c>
      <c r="D30" s="84"/>
      <c r="E30" s="85">
        <v>5734.8</v>
      </c>
    </row>
    <row r="31" spans="1:5" ht="16.5" thickBot="1">
      <c r="A31" s="82"/>
      <c r="B31" s="55" t="s">
        <v>47</v>
      </c>
      <c r="C31" s="83">
        <v>43</v>
      </c>
      <c r="D31" s="84"/>
      <c r="E31" s="85">
        <v>1246.8399999999999</v>
      </c>
    </row>
    <row r="32" spans="1:5" ht="16.5" thickBot="1">
      <c r="A32" s="82"/>
      <c r="B32" s="55" t="s">
        <v>48</v>
      </c>
      <c r="C32" s="83">
        <v>64</v>
      </c>
      <c r="D32" s="84"/>
      <c r="E32" s="85">
        <v>2353.75</v>
      </c>
    </row>
    <row r="33" spans="1:5" ht="16.5" thickBot="1">
      <c r="A33" s="82"/>
      <c r="B33" s="55" t="s">
        <v>49</v>
      </c>
      <c r="C33" s="83">
        <v>232</v>
      </c>
      <c r="D33" s="84"/>
      <c r="E33" s="85">
        <v>4032.8</v>
      </c>
    </row>
    <row r="34" spans="1:5" ht="16.5" thickBot="1">
      <c r="A34" s="82"/>
      <c r="B34" s="55" t="s">
        <v>50</v>
      </c>
      <c r="C34" s="83">
        <v>77</v>
      </c>
      <c r="D34" s="84"/>
      <c r="E34" s="85">
        <v>2172.1</v>
      </c>
    </row>
    <row r="35" spans="1:5" ht="16.5" thickBot="1">
      <c r="A35" s="82"/>
      <c r="B35" s="55" t="s">
        <v>51</v>
      </c>
      <c r="C35" s="83">
        <v>226</v>
      </c>
      <c r="D35" s="84"/>
      <c r="E35" s="85">
        <v>4036.7</v>
      </c>
    </row>
    <row r="36" spans="1:5" ht="16.5" thickBot="1">
      <c r="A36" s="82"/>
      <c r="B36" s="55" t="s">
        <v>52</v>
      </c>
      <c r="C36" s="83">
        <v>75</v>
      </c>
      <c r="D36" s="84"/>
      <c r="E36" s="85">
        <v>3192.88</v>
      </c>
    </row>
    <row r="37" spans="1:5" ht="16.5" thickBot="1">
      <c r="A37" s="82"/>
      <c r="B37" s="55" t="s">
        <v>53</v>
      </c>
      <c r="C37" s="83">
        <v>12</v>
      </c>
      <c r="D37" s="84"/>
      <c r="E37" s="85">
        <v>612.79999999999995</v>
      </c>
    </row>
    <row r="38" spans="1:5" ht="16.5" thickBot="1">
      <c r="A38" s="82"/>
      <c r="B38" s="55" t="s">
        <v>54</v>
      </c>
      <c r="C38" s="83">
        <v>92</v>
      </c>
      <c r="D38" s="84"/>
      <c r="E38" s="85">
        <v>3878.4</v>
      </c>
    </row>
    <row r="39" spans="1:5" ht="16.5" thickBot="1">
      <c r="A39" s="82"/>
      <c r="B39" s="55" t="s">
        <v>55</v>
      </c>
      <c r="C39" s="83">
        <v>74</v>
      </c>
      <c r="D39" s="84"/>
      <c r="E39" s="85">
        <v>4896.24</v>
      </c>
    </row>
    <row r="40" spans="1:5" ht="16.5" thickBot="1">
      <c r="A40" s="82"/>
      <c r="B40" s="55" t="s">
        <v>56</v>
      </c>
      <c r="C40" s="83">
        <v>167</v>
      </c>
      <c r="D40" s="84"/>
      <c r="E40" s="85">
        <v>5125.5</v>
      </c>
    </row>
    <row r="41" spans="1:5" ht="16.5" thickBot="1">
      <c r="A41" s="82"/>
      <c r="B41" s="55" t="s">
        <v>65</v>
      </c>
      <c r="C41" s="83">
        <v>67</v>
      </c>
      <c r="D41" s="84"/>
      <c r="E41" s="85">
        <v>1977</v>
      </c>
    </row>
    <row r="42" spans="1:5" ht="16.5" thickBot="1">
      <c r="A42" s="82"/>
      <c r="B42" s="55" t="s">
        <v>57</v>
      </c>
      <c r="C42" s="83">
        <v>2258</v>
      </c>
      <c r="D42" s="84"/>
      <c r="E42" s="85">
        <v>113698.9</v>
      </c>
    </row>
    <row r="43" spans="1:5" ht="16.5" thickBot="1">
      <c r="A43" s="82"/>
      <c r="B43" s="55" t="s">
        <v>58</v>
      </c>
      <c r="C43" s="83">
        <v>493</v>
      </c>
      <c r="D43" s="84"/>
      <c r="E43" s="85">
        <v>30583.42</v>
      </c>
    </row>
    <row r="44" spans="1:5" ht="16.5" thickBot="1">
      <c r="A44" s="82"/>
      <c r="B44" s="55" t="s">
        <v>59</v>
      </c>
      <c r="C44" s="83">
        <v>25</v>
      </c>
      <c r="D44" s="84"/>
      <c r="E44" s="85">
        <v>1217.27</v>
      </c>
    </row>
    <row r="45" spans="1:5" ht="16.5" thickBot="1">
      <c r="A45" s="82"/>
      <c r="B45" s="55" t="s">
        <v>60</v>
      </c>
      <c r="C45" s="83">
        <v>39</v>
      </c>
      <c r="D45" s="84"/>
      <c r="E45" s="85">
        <v>3918.1</v>
      </c>
    </row>
    <row r="46" spans="1:5" ht="32.25" thickBot="1">
      <c r="A46" s="82"/>
      <c r="B46" s="55" t="s">
        <v>61</v>
      </c>
      <c r="C46" s="83">
        <v>102</v>
      </c>
      <c r="D46" s="84"/>
      <c r="E46" s="85">
        <v>3881.74</v>
      </c>
    </row>
    <row r="47" spans="1:5" ht="16.5" thickBot="1">
      <c r="A47" s="82"/>
      <c r="B47" s="55" t="s">
        <v>62</v>
      </c>
      <c r="C47" s="83">
        <v>176</v>
      </c>
      <c r="D47" s="84"/>
      <c r="E47" s="85">
        <v>10982</v>
      </c>
    </row>
    <row r="48" spans="1:5" ht="32.25" thickBot="1">
      <c r="A48" s="82"/>
      <c r="B48" s="55" t="s">
        <v>63</v>
      </c>
      <c r="C48" s="83">
        <v>103</v>
      </c>
      <c r="D48" s="84"/>
      <c r="E48" s="85">
        <v>2803.9780000000001</v>
      </c>
    </row>
    <row r="49" spans="1:5" ht="16.5" thickBot="1">
      <c r="A49" s="82"/>
      <c r="B49" s="55"/>
      <c r="C49" s="83"/>
      <c r="D49" s="84"/>
      <c r="E49" s="85"/>
    </row>
    <row r="50" spans="1:5" ht="16.5" thickBot="1">
      <c r="A50" s="82"/>
      <c r="B50" s="55"/>
      <c r="C50" s="83"/>
      <c r="D50" s="84"/>
      <c r="E50" s="85"/>
    </row>
    <row r="51" spans="1:5" ht="15.75">
      <c r="A51" s="82"/>
      <c r="B51" s="55" t="s">
        <v>64</v>
      </c>
      <c r="C51" s="83">
        <f>SUM(C29:C50)</f>
        <v>4615</v>
      </c>
      <c r="D51" s="83"/>
      <c r="E51" s="83">
        <f t="shared" ref="E51" si="0">SUM(E29:E50)</f>
        <v>209659.17799999996</v>
      </c>
    </row>
    <row r="52" spans="1:5" ht="15.75">
      <c r="A52" s="23"/>
      <c r="B52" s="58" t="s">
        <v>36</v>
      </c>
      <c r="C52" s="135"/>
      <c r="D52" s="60"/>
      <c r="E52" s="61"/>
    </row>
    <row r="53" spans="1:5" ht="63.75" thickBot="1">
      <c r="A53" s="37" t="s">
        <v>6</v>
      </c>
      <c r="B53" s="59" t="s">
        <v>37</v>
      </c>
      <c r="C53" s="136"/>
      <c r="D53" s="65"/>
      <c r="E53" s="66"/>
    </row>
    <row r="54" spans="1:5" ht="16.5" thickBot="1">
      <c r="A54" s="82"/>
      <c r="B54" s="55" t="s">
        <v>45</v>
      </c>
      <c r="C54" s="91">
        <v>238</v>
      </c>
      <c r="D54" s="92"/>
      <c r="E54" s="93">
        <v>3313.96</v>
      </c>
    </row>
    <row r="55" spans="1:5" ht="16.5" thickBot="1">
      <c r="A55" s="82"/>
      <c r="B55" s="55" t="s">
        <v>46</v>
      </c>
      <c r="C55" s="91">
        <v>41</v>
      </c>
      <c r="D55" s="92"/>
      <c r="E55" s="93">
        <v>3604.5</v>
      </c>
    </row>
    <row r="56" spans="1:5" ht="16.5" thickBot="1">
      <c r="A56" s="82"/>
      <c r="B56" s="55" t="s">
        <v>47</v>
      </c>
      <c r="C56" s="91">
        <v>43</v>
      </c>
      <c r="D56" s="92"/>
      <c r="E56" s="93">
        <v>1246.8399999999999</v>
      </c>
    </row>
    <row r="57" spans="1:5" ht="16.5" thickBot="1">
      <c r="A57" s="82"/>
      <c r="B57" s="55" t="s">
        <v>48</v>
      </c>
      <c r="C57" s="91">
        <v>64</v>
      </c>
      <c r="D57" s="92"/>
      <c r="E57" s="93">
        <v>2353.75</v>
      </c>
    </row>
    <row r="58" spans="1:5" ht="16.5" thickBot="1">
      <c r="A58" s="82"/>
      <c r="B58" s="55" t="s">
        <v>49</v>
      </c>
      <c r="C58" s="91">
        <v>232</v>
      </c>
      <c r="D58" s="92"/>
      <c r="E58" s="93">
        <v>4032.8</v>
      </c>
    </row>
    <row r="59" spans="1:5" ht="16.5" thickBot="1">
      <c r="A59" s="82"/>
      <c r="B59" s="55" t="s">
        <v>50</v>
      </c>
      <c r="C59" s="91">
        <v>77</v>
      </c>
      <c r="D59" s="92"/>
      <c r="E59" s="98">
        <v>2172.1</v>
      </c>
    </row>
    <row r="60" spans="1:5" ht="16.5" thickBot="1">
      <c r="A60" s="82"/>
      <c r="B60" s="55" t="s">
        <v>51</v>
      </c>
      <c r="C60" s="91">
        <v>226</v>
      </c>
      <c r="D60" s="92"/>
      <c r="E60" s="98">
        <v>4036.7</v>
      </c>
    </row>
    <row r="61" spans="1:5" ht="16.5" thickBot="1">
      <c r="A61" s="82"/>
      <c r="B61" s="55" t="s">
        <v>52</v>
      </c>
      <c r="C61" s="91">
        <v>75</v>
      </c>
      <c r="D61" s="92"/>
      <c r="E61" s="98">
        <v>3192.88</v>
      </c>
    </row>
    <row r="62" spans="1:5" ht="16.5" thickBot="1">
      <c r="A62" s="82"/>
      <c r="B62" s="55" t="s">
        <v>53</v>
      </c>
      <c r="C62" s="91">
        <v>12</v>
      </c>
      <c r="D62" s="92"/>
      <c r="E62" s="98">
        <v>612.79999999999995</v>
      </c>
    </row>
    <row r="63" spans="1:5" ht="16.5" thickBot="1">
      <c r="A63" s="82"/>
      <c r="B63" s="55" t="s">
        <v>54</v>
      </c>
      <c r="C63" s="91">
        <v>92</v>
      </c>
      <c r="D63" s="92"/>
      <c r="E63" s="98">
        <v>3878.4</v>
      </c>
    </row>
    <row r="64" spans="1:5" ht="16.5" thickBot="1">
      <c r="A64" s="82"/>
      <c r="B64" s="55" t="s">
        <v>55</v>
      </c>
      <c r="C64" s="91">
        <v>74</v>
      </c>
      <c r="D64" s="92"/>
      <c r="E64" s="98">
        <v>4896.24</v>
      </c>
    </row>
    <row r="65" spans="1:5" ht="16.5" thickBot="1">
      <c r="A65" s="82"/>
      <c r="B65" s="55" t="s">
        <v>56</v>
      </c>
      <c r="C65" s="91">
        <v>167</v>
      </c>
      <c r="D65" s="92"/>
      <c r="E65" s="98">
        <v>5152.5</v>
      </c>
    </row>
    <row r="66" spans="1:5" ht="16.5" thickBot="1">
      <c r="A66" s="82"/>
      <c r="B66" s="55" t="s">
        <v>65</v>
      </c>
      <c r="C66" s="91">
        <v>67</v>
      </c>
      <c r="D66" s="92"/>
      <c r="E66" s="93">
        <v>1977</v>
      </c>
    </row>
    <row r="67" spans="1:5" ht="16.5" thickBot="1">
      <c r="A67" s="82"/>
      <c r="B67" s="55" t="s">
        <v>57</v>
      </c>
      <c r="C67" s="91">
        <v>2258</v>
      </c>
      <c r="D67" s="92"/>
      <c r="E67" s="93">
        <v>113698.9</v>
      </c>
    </row>
    <row r="68" spans="1:5" ht="16.5" thickBot="1">
      <c r="A68" s="82"/>
      <c r="B68" s="55" t="s">
        <v>58</v>
      </c>
      <c r="C68" s="91">
        <v>480</v>
      </c>
      <c r="D68" s="92"/>
      <c r="E68" s="93">
        <v>27508.02</v>
      </c>
    </row>
    <row r="69" spans="1:5" ht="16.5" thickBot="1">
      <c r="A69" s="82"/>
      <c r="B69" s="55" t="s">
        <v>59</v>
      </c>
      <c r="C69" s="91">
        <v>25</v>
      </c>
      <c r="D69" s="92"/>
      <c r="E69" s="93">
        <v>1217.27</v>
      </c>
    </row>
    <row r="70" spans="1:5" ht="16.5" thickBot="1">
      <c r="A70" s="82"/>
      <c r="B70" s="55" t="s">
        <v>60</v>
      </c>
      <c r="C70" s="91">
        <v>39</v>
      </c>
      <c r="D70" s="92"/>
      <c r="E70" s="93">
        <v>3918.1</v>
      </c>
    </row>
    <row r="71" spans="1:5" ht="32.25" thickBot="1">
      <c r="A71" s="82"/>
      <c r="B71" s="55" t="s">
        <v>61</v>
      </c>
      <c r="C71" s="91">
        <v>102</v>
      </c>
      <c r="D71" s="92"/>
      <c r="E71" s="93">
        <v>1109.4000000000001</v>
      </c>
    </row>
    <row r="72" spans="1:5" ht="16.5" thickBot="1">
      <c r="A72" s="82"/>
      <c r="B72" s="55" t="s">
        <v>62</v>
      </c>
      <c r="C72" s="91">
        <v>164</v>
      </c>
      <c r="D72" s="92"/>
      <c r="E72" s="93">
        <v>5057.7</v>
      </c>
    </row>
    <row r="73" spans="1:5" ht="32.25" thickBot="1">
      <c r="A73" s="82"/>
      <c r="B73" s="55" t="s">
        <v>63</v>
      </c>
      <c r="C73" s="91">
        <v>102</v>
      </c>
      <c r="D73" s="92"/>
      <c r="E73" s="93">
        <v>2703.97</v>
      </c>
    </row>
    <row r="74" spans="1:5" ht="15.75">
      <c r="A74" s="82"/>
      <c r="B74" s="55"/>
      <c r="C74" s="91"/>
      <c r="D74" s="92"/>
      <c r="E74" s="93"/>
    </row>
    <row r="75" spans="1:5" ht="15.75">
      <c r="A75" s="82"/>
      <c r="B75" s="96"/>
      <c r="C75" s="97"/>
      <c r="D75" s="68"/>
      <c r="E75" s="68"/>
    </row>
    <row r="76" spans="1:5" ht="15.75">
      <c r="A76" s="82"/>
      <c r="B76" s="90" t="s">
        <v>64</v>
      </c>
      <c r="C76" s="91">
        <f>SUM(C54:C75)</f>
        <v>4578</v>
      </c>
      <c r="D76" s="91"/>
      <c r="E76" s="91">
        <f t="shared" ref="E76" si="1">SUM(E54:E75)</f>
        <v>195683.83</v>
      </c>
    </row>
    <row r="77" spans="1:5" ht="15.75">
      <c r="A77" s="69" t="s">
        <v>7</v>
      </c>
      <c r="B77" s="7" t="s">
        <v>38</v>
      </c>
      <c r="C77" s="33"/>
      <c r="D77" s="126"/>
      <c r="E77" s="127"/>
    </row>
    <row r="78" spans="1:5" ht="110.25">
      <c r="A78" s="37" t="s">
        <v>10</v>
      </c>
      <c r="B78" s="94" t="s">
        <v>39</v>
      </c>
      <c r="C78" s="95"/>
      <c r="D78" s="128"/>
      <c r="E78" s="129"/>
    </row>
    <row r="79" spans="1:5" ht="95.25" thickBot="1">
      <c r="A79" s="23" t="s">
        <v>11</v>
      </c>
      <c r="B79" s="47" t="s">
        <v>40</v>
      </c>
      <c r="C79" s="77"/>
      <c r="D79" s="122"/>
      <c r="E79" s="123"/>
    </row>
    <row r="80" spans="1:5" ht="51">
      <c r="A80" s="74"/>
      <c r="B80" s="75"/>
      <c r="C80" s="70" t="s">
        <v>3</v>
      </c>
      <c r="D80" s="70" t="s">
        <v>31</v>
      </c>
      <c r="E80" s="71" t="s">
        <v>32</v>
      </c>
    </row>
    <row r="81" spans="1:5" ht="31.5">
      <c r="A81" s="53" t="s">
        <v>12</v>
      </c>
      <c r="B81" s="7" t="s">
        <v>29</v>
      </c>
      <c r="C81" s="33"/>
      <c r="D81" s="68"/>
      <c r="E81" s="72"/>
    </row>
    <row r="82" spans="1:5" ht="32.25" thickBot="1">
      <c r="A82" s="67" t="s">
        <v>27</v>
      </c>
      <c r="B82" s="57" t="s">
        <v>30</v>
      </c>
      <c r="C82" s="73"/>
      <c r="D82" s="40"/>
      <c r="E82" s="54"/>
    </row>
    <row r="83" spans="1:5" ht="38.25">
      <c r="A83" s="42"/>
      <c r="B83" s="78"/>
      <c r="C83" s="41" t="s">
        <v>3</v>
      </c>
      <c r="D83" s="41" t="s">
        <v>5</v>
      </c>
      <c r="E83" s="44" t="s">
        <v>2</v>
      </c>
    </row>
    <row r="84" spans="1:5" ht="31.5">
      <c r="A84" s="23" t="s">
        <v>14</v>
      </c>
      <c r="B84" s="79" t="s">
        <v>41</v>
      </c>
      <c r="C84" s="25">
        <f>C85+C88</f>
        <v>0</v>
      </c>
      <c r="D84" s="26" t="s">
        <v>4</v>
      </c>
      <c r="E84" s="27">
        <f>E85+E88</f>
        <v>0</v>
      </c>
    </row>
    <row r="85" spans="1:5" ht="15.75">
      <c r="A85" s="69" t="s">
        <v>15</v>
      </c>
      <c r="B85" s="80" t="s">
        <v>17</v>
      </c>
      <c r="C85" s="20">
        <f>C86+C87</f>
        <v>0</v>
      </c>
      <c r="D85" s="20">
        <f>D86+D87</f>
        <v>0</v>
      </c>
      <c r="E85" s="20">
        <f>E86+E87</f>
        <v>0</v>
      </c>
    </row>
    <row r="86" spans="1:5" ht="31.5">
      <c r="A86" s="53" t="s">
        <v>18</v>
      </c>
      <c r="B86" s="7" t="s">
        <v>42</v>
      </c>
      <c r="C86" s="20"/>
      <c r="D86" s="2"/>
      <c r="E86" s="21"/>
    </row>
    <row r="87" spans="1:5" ht="48" thickBot="1">
      <c r="A87" s="13" t="s">
        <v>19</v>
      </c>
      <c r="B87" s="14" t="s">
        <v>43</v>
      </c>
      <c r="C87" s="31"/>
      <c r="D87" s="15"/>
      <c r="E87" s="32"/>
    </row>
    <row r="88" spans="1:5" ht="15.75">
      <c r="A88" s="11" t="s">
        <v>16</v>
      </c>
      <c r="B88" s="81" t="s">
        <v>20</v>
      </c>
      <c r="C88" s="29">
        <f>C89+C90</f>
        <v>0</v>
      </c>
      <c r="D88" s="19" t="s">
        <v>4</v>
      </c>
      <c r="E88" s="30">
        <f>E89+E90</f>
        <v>0</v>
      </c>
    </row>
    <row r="89" spans="1:5" ht="31.5">
      <c r="A89" s="53" t="s">
        <v>21</v>
      </c>
      <c r="B89" s="7" t="s">
        <v>42</v>
      </c>
      <c r="C89" s="20"/>
      <c r="D89" s="2" t="s">
        <v>4</v>
      </c>
      <c r="E89" s="21"/>
    </row>
    <row r="90" spans="1:5" ht="48" thickBot="1">
      <c r="A90" s="13" t="s">
        <v>22</v>
      </c>
      <c r="B90" s="14" t="s">
        <v>43</v>
      </c>
      <c r="C90" s="31"/>
      <c r="D90" s="15" t="s">
        <v>4</v>
      </c>
      <c r="E90" s="32"/>
    </row>
    <row r="91" spans="1:5" ht="15.75">
      <c r="A91" s="11" t="s">
        <v>23</v>
      </c>
      <c r="B91" s="38" t="s">
        <v>33</v>
      </c>
      <c r="C91" s="50"/>
      <c r="D91" s="19" t="s">
        <v>4</v>
      </c>
      <c r="E91" s="51"/>
    </row>
    <row r="92" spans="1:5" ht="15.75">
      <c r="A92" s="53" t="s">
        <v>24</v>
      </c>
      <c r="B92" s="7" t="s">
        <v>34</v>
      </c>
      <c r="C92" s="3"/>
      <c r="D92" s="2" t="s">
        <v>4</v>
      </c>
      <c r="E92" s="16"/>
    </row>
    <row r="93" spans="1:5" ht="15.75">
      <c r="A93" s="23" t="s">
        <v>25</v>
      </c>
      <c r="B93" s="47" t="s">
        <v>13</v>
      </c>
      <c r="C93" s="48"/>
      <c r="D93" s="26" t="s">
        <v>4</v>
      </c>
      <c r="E93" s="49"/>
    </row>
    <row r="94" spans="1:5" ht="16.5" thickBot="1">
      <c r="A94" s="13" t="s">
        <v>25</v>
      </c>
      <c r="B94" s="14" t="s">
        <v>35</v>
      </c>
      <c r="C94" s="17"/>
      <c r="D94" s="15" t="s">
        <v>4</v>
      </c>
      <c r="E94" s="18"/>
    </row>
    <row r="95" spans="1:5" ht="15.75">
      <c r="A95" s="62" t="s">
        <v>26</v>
      </c>
      <c r="B95" s="112" t="s">
        <v>44</v>
      </c>
      <c r="C95" s="112"/>
      <c r="D95" s="112"/>
      <c r="E95" s="112"/>
    </row>
  </sheetData>
  <mergeCells count="10">
    <mergeCell ref="D77:E77"/>
    <mergeCell ref="D78:E78"/>
    <mergeCell ref="D79:E79"/>
    <mergeCell ref="B95:E95"/>
    <mergeCell ref="A1:E1"/>
    <mergeCell ref="A2:E2"/>
    <mergeCell ref="C3:E3"/>
    <mergeCell ref="D27:E27"/>
    <mergeCell ref="D28:E28"/>
    <mergeCell ref="C52:C5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D7" sqref="D7"/>
    </sheetView>
  </sheetViews>
  <sheetFormatPr defaultRowHeight="15"/>
  <cols>
    <col min="2" max="2" width="41.85546875" customWidth="1"/>
    <col min="3" max="3" width="18.140625" customWidth="1"/>
    <col min="5" max="5" width="13.85546875" customWidth="1"/>
  </cols>
  <sheetData>
    <row r="1" spans="1:5" ht="15.75">
      <c r="A1" s="110" t="s">
        <v>68</v>
      </c>
      <c r="B1" s="110"/>
      <c r="C1" s="110"/>
      <c r="D1" s="110"/>
      <c r="E1" s="110"/>
    </row>
    <row r="2" spans="1:5" ht="16.5" thickBot="1">
      <c r="A2" s="111" t="s">
        <v>66</v>
      </c>
      <c r="B2" s="111"/>
      <c r="C2" s="111"/>
      <c r="D2" s="111"/>
      <c r="E2" s="111"/>
    </row>
    <row r="3" spans="1:5" ht="16.5" thickBot="1">
      <c r="A3" s="9" t="s">
        <v>8</v>
      </c>
      <c r="B3" s="10" t="s">
        <v>1</v>
      </c>
      <c r="C3" s="113">
        <v>316561.05</v>
      </c>
      <c r="D3" s="113"/>
      <c r="E3" s="130"/>
    </row>
    <row r="4" spans="1:5" ht="26.25" thickBot="1">
      <c r="A4" s="34"/>
      <c r="B4" s="35"/>
      <c r="C4" s="36" t="s">
        <v>3</v>
      </c>
      <c r="D4" s="137" t="s">
        <v>2</v>
      </c>
      <c r="E4" s="132"/>
    </row>
    <row r="5" spans="1:5" ht="78.75">
      <c r="A5" s="52" t="s">
        <v>9</v>
      </c>
      <c r="B5" s="55" t="s">
        <v>28</v>
      </c>
      <c r="C5" s="107">
        <v>4615</v>
      </c>
      <c r="D5" s="103"/>
      <c r="E5" s="104">
        <v>209659.18</v>
      </c>
    </row>
    <row r="6" spans="1:5" ht="15.75">
      <c r="A6" s="23"/>
      <c r="B6" s="58" t="s">
        <v>36</v>
      </c>
      <c r="C6" s="138">
        <v>4578</v>
      </c>
      <c r="D6" s="101"/>
      <c r="E6" s="102"/>
    </row>
    <row r="7" spans="1:5" ht="94.5">
      <c r="A7" s="37" t="s">
        <v>6</v>
      </c>
      <c r="B7" s="59" t="s">
        <v>37</v>
      </c>
      <c r="C7" s="139"/>
      <c r="D7" s="99"/>
      <c r="E7" s="100">
        <v>195693.83</v>
      </c>
    </row>
    <row r="8" spans="1:5" ht="32.25" thickBot="1">
      <c r="A8" s="45" t="s">
        <v>7</v>
      </c>
      <c r="B8" s="57" t="s">
        <v>38</v>
      </c>
      <c r="C8" s="46"/>
      <c r="D8" s="118"/>
      <c r="E8" s="119"/>
    </row>
    <row r="9" spans="1:5" ht="141.75">
      <c r="A9" s="11" t="s">
        <v>10</v>
      </c>
      <c r="B9" s="38" t="s">
        <v>39</v>
      </c>
      <c r="C9" s="39"/>
      <c r="D9" s="120"/>
      <c r="E9" s="121"/>
    </row>
    <row r="10" spans="1:5" ht="126.75" thickBot="1">
      <c r="A10" s="23" t="s">
        <v>11</v>
      </c>
      <c r="B10" s="47" t="s">
        <v>40</v>
      </c>
      <c r="C10" s="105"/>
      <c r="D10" s="122"/>
      <c r="E10" s="123"/>
    </row>
    <row r="11" spans="1:5" ht="51">
      <c r="A11" s="74"/>
      <c r="B11" s="75"/>
      <c r="C11" s="70" t="s">
        <v>3</v>
      </c>
      <c r="D11" s="70" t="s">
        <v>31</v>
      </c>
      <c r="E11" s="71" t="s">
        <v>32</v>
      </c>
    </row>
    <row r="12" spans="1:5" ht="47.25">
      <c r="A12" s="53" t="s">
        <v>12</v>
      </c>
      <c r="B12" s="7" t="s">
        <v>29</v>
      </c>
      <c r="C12" s="33"/>
      <c r="D12" s="68"/>
      <c r="E12" s="72"/>
    </row>
    <row r="13" spans="1:5" ht="48" thickBot="1">
      <c r="A13" s="67" t="s">
        <v>27</v>
      </c>
      <c r="B13" s="63" t="s">
        <v>30</v>
      </c>
      <c r="C13" s="73"/>
      <c r="D13" s="40"/>
      <c r="E13" s="54"/>
    </row>
    <row r="14" spans="1:5" ht="38.25">
      <c r="A14" s="42"/>
      <c r="B14" s="43"/>
      <c r="C14" s="41" t="s">
        <v>3</v>
      </c>
      <c r="D14" s="41" t="s">
        <v>5</v>
      </c>
      <c r="E14" s="44" t="s">
        <v>2</v>
      </c>
    </row>
    <row r="15" spans="1:5" ht="31.5">
      <c r="A15" s="23" t="s">
        <v>14</v>
      </c>
      <c r="B15" s="24" t="s">
        <v>41</v>
      </c>
      <c r="C15" s="25">
        <f>C16+C19</f>
        <v>0</v>
      </c>
      <c r="D15" s="26" t="s">
        <v>4</v>
      </c>
      <c r="E15" s="27">
        <f>E16+E19</f>
        <v>0</v>
      </c>
    </row>
    <row r="16" spans="1:5" ht="15.75">
      <c r="A16" s="69" t="s">
        <v>15</v>
      </c>
      <c r="B16" s="76" t="s">
        <v>17</v>
      </c>
      <c r="C16" s="20">
        <f>C17+C18</f>
        <v>0</v>
      </c>
      <c r="D16" s="20">
        <f>D17+D18</f>
        <v>0</v>
      </c>
      <c r="E16" s="20">
        <f>E17+E18</f>
        <v>0</v>
      </c>
    </row>
    <row r="17" spans="1:5" ht="31.5">
      <c r="A17" s="53" t="s">
        <v>18</v>
      </c>
      <c r="B17" s="7" t="s">
        <v>42</v>
      </c>
      <c r="C17" s="20"/>
      <c r="D17" s="2"/>
      <c r="E17" s="21"/>
    </row>
    <row r="18" spans="1:5" ht="48" thickBot="1">
      <c r="A18" s="13" t="s">
        <v>19</v>
      </c>
      <c r="B18" s="14" t="s">
        <v>43</v>
      </c>
      <c r="C18" s="31"/>
      <c r="D18" s="15"/>
      <c r="E18" s="32"/>
    </row>
    <row r="19" spans="1:5" ht="15.75">
      <c r="A19" s="11" t="s">
        <v>16</v>
      </c>
      <c r="B19" s="28" t="s">
        <v>20</v>
      </c>
      <c r="C19" s="29">
        <f>C20+C21</f>
        <v>0</v>
      </c>
      <c r="D19" s="19" t="s">
        <v>4</v>
      </c>
      <c r="E19" s="30">
        <f>E20+E21</f>
        <v>0</v>
      </c>
    </row>
    <row r="20" spans="1:5" ht="31.5">
      <c r="A20" s="53" t="s">
        <v>21</v>
      </c>
      <c r="B20" s="7" t="s">
        <v>42</v>
      </c>
      <c r="C20" s="20"/>
      <c r="D20" s="2" t="s">
        <v>4</v>
      </c>
      <c r="E20" s="21"/>
    </row>
    <row r="21" spans="1:5" ht="48" thickBot="1">
      <c r="A21" s="13" t="s">
        <v>22</v>
      </c>
      <c r="B21" s="14" t="s">
        <v>43</v>
      </c>
      <c r="C21" s="31"/>
      <c r="D21" s="15" t="s">
        <v>4</v>
      </c>
      <c r="E21" s="32"/>
    </row>
    <row r="22" spans="1:5" ht="31.5">
      <c r="A22" s="11" t="s">
        <v>23</v>
      </c>
      <c r="B22" s="38" t="s">
        <v>33</v>
      </c>
      <c r="C22" s="50"/>
      <c r="D22" s="19" t="s">
        <v>4</v>
      </c>
      <c r="E22" s="51"/>
    </row>
    <row r="23" spans="1:5" ht="31.5">
      <c r="A23" s="53" t="s">
        <v>24</v>
      </c>
      <c r="B23" s="7" t="s">
        <v>34</v>
      </c>
      <c r="C23" s="3"/>
      <c r="D23" s="2" t="s">
        <v>4</v>
      </c>
      <c r="E23" s="16"/>
    </row>
    <row r="24" spans="1:5" ht="31.5">
      <c r="A24" s="23" t="s">
        <v>25</v>
      </c>
      <c r="B24" s="47" t="s">
        <v>13</v>
      </c>
      <c r="C24" s="106"/>
      <c r="D24" s="26" t="s">
        <v>4</v>
      </c>
      <c r="E24" s="49"/>
    </row>
    <row r="25" spans="1:5" ht="16.5" thickBot="1">
      <c r="A25" s="13" t="s">
        <v>25</v>
      </c>
      <c r="B25" s="14" t="s">
        <v>35</v>
      </c>
      <c r="C25" s="17"/>
      <c r="D25" s="15" t="s">
        <v>4</v>
      </c>
      <c r="E25" s="18"/>
    </row>
  </sheetData>
  <mergeCells count="8">
    <mergeCell ref="D9:E9"/>
    <mergeCell ref="D10:E10"/>
    <mergeCell ref="A1:E1"/>
    <mergeCell ref="A2:E2"/>
    <mergeCell ref="C3:E3"/>
    <mergeCell ref="D4:E4"/>
    <mergeCell ref="C6:C7"/>
    <mergeCell ref="D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4 квартал Итоги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Жукова</dc:creator>
  <cp:lastModifiedBy>User</cp:lastModifiedBy>
  <cp:lastPrinted>2024-07-03T09:47:59Z</cp:lastPrinted>
  <dcterms:created xsi:type="dcterms:W3CDTF">2022-12-11T08:38:18Z</dcterms:created>
  <dcterms:modified xsi:type="dcterms:W3CDTF">2025-04-02T05:58:53Z</dcterms:modified>
</cp:coreProperties>
</file>